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1-KAI PPP1 PPK1" sheetId="1" r:id="rId4"/>
    <sheet state="visible" name="B1-KAI PPP2 PPK2" sheetId="2" r:id="rId5"/>
    <sheet state="visible" name="B1-KAI PPP3 PPK3" sheetId="3" r:id="rId6"/>
  </sheets>
  <definedNames>
    <definedName name="Pengerusi">#REF!</definedName>
  </definedNames>
  <calcPr/>
  <extLst>
    <ext uri="GoogleSheetsCustomDataVersion1">
      <go:sheetsCustomData xmlns:go="http://customooxmlschemas.google.com/" r:id="rId7" roundtripDataSignature="AMtx7mjwd9YhUNAMNbPp5R6iKWz0mM+0MA=="/>
    </ext>
  </extLst>
</workbook>
</file>

<file path=xl/sharedStrings.xml><?xml version="1.0" encoding="utf-8"?>
<sst xmlns="http://schemas.openxmlformats.org/spreadsheetml/2006/main" count="236" uniqueCount="66">
  <si>
    <t>BORANG PERMOHONAN PINDAAN MARKAH KAI</t>
  </si>
  <si>
    <t>PENILAIAN PRESTASI STAF PPP (LNPT)</t>
  </si>
  <si>
    <t>NAMA PYD</t>
  </si>
  <si>
    <t>PPP1</t>
  </si>
  <si>
    <t>NO. PEKERJA</t>
  </si>
  <si>
    <t>PPK1</t>
  </si>
  <si>
    <t>PTJ</t>
  </si>
  <si>
    <t>BIL</t>
  </si>
  <si>
    <t>KAI/ INISIATIF</t>
  </si>
  <si>
    <t>DIISI PYD</t>
  </si>
  <si>
    <t>MARKAH PURATA PPP&amp;PPK</t>
  </si>
  <si>
    <t>WAJARAN</t>
  </si>
  <si>
    <t xml:space="preserve">SASARAN </t>
  </si>
  <si>
    <t xml:space="preserve">PENCAPAIAN </t>
  </si>
  <si>
    <t>MARKAH (DIISI PSM)</t>
  </si>
  <si>
    <t>KAI WAJIB (80%)</t>
  </si>
  <si>
    <t>KAI 1</t>
  </si>
  <si>
    <t xml:space="preserve">Peratus (%) Penghasilan Kerja Utama Berasaskan Job Description/Objective Strategy </t>
  </si>
  <si>
    <t>INSIATIF 1</t>
  </si>
  <si>
    <t>INSIATIF 2</t>
  </si>
  <si>
    <t>INSIATIF 3</t>
  </si>
  <si>
    <t>INSIATIF 4</t>
  </si>
  <si>
    <t>INSIATIF 5</t>
  </si>
  <si>
    <t>KAI PILIHAN (20%) - KAI pilihan perlu ada wajaran maksimum 20.</t>
  </si>
  <si>
    <t xml:space="preserve">Peratus (%) Penghasilan Inovasi dan Penambahbaikan Sistem Penyampaian dan Produktiviti Organisasi </t>
  </si>
  <si>
    <t>KAI 2</t>
  </si>
  <si>
    <t>Peratus (%) Penglibatan dalam Pengurusan Kualiti di peringkat PTJ/Universiti</t>
  </si>
  <si>
    <t>Disediakan Oleh:</t>
  </si>
  <si>
    <t>Disahkan Oleh:</t>
  </si>
  <si>
    <t>PYD:</t>
  </si>
  <si>
    <t>PPP1:</t>
  </si>
  <si>
    <t>PPK1:</t>
  </si>
  <si>
    <t>Tarikh:</t>
  </si>
  <si>
    <t>Ruangan Markah Diisi oleh PSM</t>
  </si>
  <si>
    <t>MARKAH PPP1</t>
  </si>
  <si>
    <t>MARKAH PPK1</t>
  </si>
  <si>
    <t>MARKAH PPP2</t>
  </si>
  <si>
    <t>MARKAH PPK2</t>
  </si>
  <si>
    <t>MARKAH PPP3</t>
  </si>
  <si>
    <t>MARKAH PPK3</t>
  </si>
  <si>
    <t>Jumlah Markah</t>
  </si>
  <si>
    <t>Purata</t>
  </si>
  <si>
    <t>Markah Pindaan</t>
  </si>
  <si>
    <t>PPP2</t>
  </si>
  <si>
    <t>PPK2</t>
  </si>
  <si>
    <t>PYD</t>
  </si>
  <si>
    <t>MARKAH</t>
  </si>
  <si>
    <t xml:space="preserve">MARKAH </t>
  </si>
  <si>
    <t xml:space="preserve">Peratus (%) Penghasilan Kerja Utama </t>
  </si>
  <si>
    <t>INIS. 1</t>
  </si>
  <si>
    <t>Tugas 1</t>
  </si>
  <si>
    <t>INIS. 2</t>
  </si>
  <si>
    <t>Tugas 2</t>
  </si>
  <si>
    <t>INIS. 3</t>
  </si>
  <si>
    <t>Tugas 3</t>
  </si>
  <si>
    <t>INIS. 4</t>
  </si>
  <si>
    <t>Tugas 4</t>
  </si>
  <si>
    <t>INIS. 5</t>
  </si>
  <si>
    <t>Tugas 5</t>
  </si>
  <si>
    <t>Kualiti 1</t>
  </si>
  <si>
    <t>PPP2:</t>
  </si>
  <si>
    <t>PPK2:</t>
  </si>
  <si>
    <t>PPP3</t>
  </si>
  <si>
    <t>PPK3</t>
  </si>
  <si>
    <t>PPP3:</t>
  </si>
  <si>
    <t>PPK3: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</si>
</sst>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</font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/>
    <font>
      <b/>
      <sz val="10.0"/>
      <color theme="0"/>
      <name val="Arial"/>
    </font>
    <font>
      <b/>
      <sz val="10.0"/>
      <color rgb="FF000000"/>
      <name val="&quot;Arial&quot;"/>
    </font>
    <font>
      <sz val="10.0"/>
      <color rgb="FFFF0000"/>
      <name val="Arial"/>
    </font>
    <font>
      <b/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8EAADB"/>
        <bgColor rgb="FF8EAADB"/>
      </patternFill>
    </fill>
    <fill>
      <patternFill patternType="solid">
        <fgColor rgb="FF44546A"/>
        <bgColor rgb="FF44546A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right style="thin">
        <color rgb="FF000000"/>
      </right>
      <top style="medium">
        <color rgb="FFC00000"/>
      </top>
      <bottom style="medium">
        <color rgb="FFC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right/>
      <top/>
      <bottom/>
    </border>
    <border>
      <top style="medium">
        <color rgb="FFC00000"/>
      </top>
      <bottom style="medium">
        <color rgb="FFC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2" numFmtId="0" xfId="0" applyBorder="1" applyFont="1"/>
    <xf borderId="0" fillId="0" fontId="3" numFmtId="0" xfId="0" applyAlignment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5" fillId="2" fontId="3" numFmtId="0" xfId="0" applyAlignment="1" applyBorder="1" applyFill="1" applyFont="1">
      <alignment horizontal="center" shrinkToFit="0" vertical="center" wrapText="1"/>
    </xf>
    <xf borderId="2" fillId="3" fontId="3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2" fillId="4" fontId="3" numFmtId="0" xfId="0" applyAlignment="1" applyBorder="1" applyFill="1" applyFont="1">
      <alignment horizontal="center" vertical="center"/>
    </xf>
    <xf borderId="6" fillId="0" fontId="5" numFmtId="0" xfId="0" applyBorder="1" applyFont="1"/>
    <xf borderId="1" fillId="2" fontId="3" numFmtId="0" xfId="0" applyAlignment="1" applyBorder="1" applyFont="1">
      <alignment horizontal="center" shrinkToFit="0" vertical="center" wrapText="1"/>
    </xf>
    <xf borderId="7" fillId="5" fontId="6" numFmtId="0" xfId="0" applyAlignment="1" applyBorder="1" applyFill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horizontal="center" readingOrder="0" vertical="center"/>
    </xf>
    <xf borderId="10" fillId="6" fontId="3" numFmtId="0" xfId="0" applyAlignment="1" applyBorder="1" applyFill="1" applyFont="1">
      <alignment vertical="center"/>
    </xf>
    <xf borderId="11" fillId="6" fontId="3" numFmtId="0" xfId="0" applyAlignment="1" applyBorder="1" applyFont="1">
      <alignment vertical="center"/>
    </xf>
    <xf borderId="12" fillId="7" fontId="3" numFmtId="2" xfId="0" applyAlignment="1" applyBorder="1" applyFill="1" applyFont="1" applyNumberFormat="1">
      <alignment horizontal="center" vertical="center"/>
    </xf>
    <xf borderId="11" fillId="6" fontId="3" numFmtId="0" xfId="0" applyAlignment="1" applyBorder="1" applyFont="1">
      <alignment horizontal="center" vertical="center"/>
    </xf>
    <xf borderId="13" fillId="0" fontId="3" numFmtId="2" xfId="0" applyAlignment="1" applyBorder="1" applyFont="1" applyNumberFormat="1">
      <alignment horizontal="center" vertical="center"/>
    </xf>
    <xf borderId="1" fillId="0" fontId="3" numFmtId="2" xfId="0" applyAlignment="1" applyBorder="1" applyFont="1" applyNumberFormat="1">
      <alignment vertical="center"/>
    </xf>
    <xf borderId="1" fillId="0" fontId="2" numFmtId="0" xfId="0" applyAlignment="1" applyBorder="1" applyFont="1">
      <alignment horizontal="right" vertical="center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6" fillId="0" fontId="2" numFmtId="2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1" fillId="0" fontId="2" numFmtId="2" xfId="0" applyAlignment="1" applyBorder="1" applyFont="1" applyNumberFormat="1">
      <alignment horizontal="center" vertical="center"/>
    </xf>
    <xf borderId="2" fillId="5" fontId="6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readingOrder="0" vertical="center"/>
    </xf>
    <xf borderId="0" fillId="0" fontId="7" numFmtId="0" xfId="0" applyAlignment="1" applyFont="1">
      <alignment readingOrder="0" vertical="center"/>
    </xf>
    <xf borderId="5" fillId="0" fontId="2" numFmtId="0" xfId="0" applyBorder="1" applyFont="1"/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left"/>
    </xf>
    <xf borderId="18" fillId="0" fontId="2" numFmtId="0" xfId="0" applyAlignment="1" applyBorder="1" applyFont="1">
      <alignment horizontal="left" vertical="center"/>
    </xf>
    <xf borderId="19" fillId="0" fontId="2" numFmtId="0" xfId="0" applyAlignment="1" applyBorder="1" applyFont="1">
      <alignment horizontal="center" vertical="center"/>
    </xf>
    <xf borderId="18" fillId="0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6" fillId="0" fontId="2" numFmtId="0" xfId="0" applyBorder="1" applyFont="1"/>
    <xf borderId="20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  <xf borderId="2" fillId="0" fontId="2" numFmtId="2" xfId="0" applyAlignment="1" applyBorder="1" applyFont="1" applyNumberFormat="1">
      <alignment horizontal="center" vertical="center"/>
    </xf>
    <xf borderId="23" fillId="5" fontId="9" numFmtId="0" xfId="0" applyAlignment="1" applyBorder="1" applyFont="1">
      <alignment horizontal="center" readingOrder="0" shrinkToFit="0" vertical="center" wrapText="1"/>
    </xf>
    <xf borderId="24" fillId="0" fontId="5" numFmtId="0" xfId="0" applyBorder="1" applyFont="1"/>
    <xf borderId="1" fillId="0" fontId="3" numFmtId="0" xfId="0" applyAlignment="1" applyBorder="1" applyFont="1">
      <alignment shrinkToFit="0" vertical="center" wrapText="1"/>
    </xf>
    <xf borderId="25" fillId="0" fontId="3" numFmtId="2" xfId="0" applyAlignment="1" applyBorder="1" applyFont="1" applyNumberFormat="1">
      <alignment horizontal="center" vertical="center"/>
    </xf>
    <xf borderId="20" fillId="0" fontId="2" numFmtId="2" xfId="0" applyAlignment="1" applyBorder="1" applyFont="1" applyNumberFormat="1">
      <alignment horizontal="center" vertical="center"/>
    </xf>
    <xf borderId="5" fillId="0" fontId="2" numFmtId="2" xfId="0" applyAlignment="1" applyBorder="1" applyFont="1" applyNumberFormat="1">
      <alignment horizontal="center" vertical="center"/>
    </xf>
    <xf borderId="14" fillId="0" fontId="2" numFmtId="2" xfId="0" applyAlignment="1" applyBorder="1" applyFont="1" applyNumberFormat="1">
      <alignment horizontal="center" vertical="center"/>
    </xf>
    <xf borderId="26" fillId="2" fontId="3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1" fillId="0" fontId="3" numFmtId="0" xfId="0" applyAlignment="1" applyBorder="1" applyFont="1">
      <alignment horizontal="center" vertical="center"/>
    </xf>
    <xf borderId="0" fillId="0" fontId="7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38</xdr:row>
      <xdr:rowOff>133350</xdr:rowOff>
    </xdr:from>
    <xdr:ext cx="2266950" cy="38100"/>
    <xdr:grpSp>
      <xdr:nvGrpSpPr>
        <xdr:cNvPr id="2" name="Shape 2"/>
        <xdr:cNvGrpSpPr/>
      </xdr:nvGrpSpPr>
      <xdr:grpSpPr>
        <a:xfrm>
          <a:off x="4212525" y="3780000"/>
          <a:ext cx="2266950" cy="0"/>
          <a:chOff x="4212525" y="3780000"/>
          <a:chExt cx="2266950" cy="0"/>
        </a:xfrm>
      </xdr:grpSpPr>
      <xdr:cxnSp>
        <xdr:nvCxnSpPr>
          <xdr:cNvPr id="3" name="Shape 3"/>
          <xdr:cNvCxnSpPr/>
        </xdr:nvCxnSpPr>
        <xdr:spPr>
          <a:xfrm>
            <a:off x="4212525" y="3780000"/>
            <a:ext cx="2266950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9525</xdr:colOff>
      <xdr:row>38</xdr:row>
      <xdr:rowOff>133350</xdr:rowOff>
    </xdr:from>
    <xdr:ext cx="2124075" cy="38100"/>
    <xdr:grpSp>
      <xdr:nvGrpSpPr>
        <xdr:cNvPr id="2" name="Shape 2"/>
        <xdr:cNvGrpSpPr/>
      </xdr:nvGrpSpPr>
      <xdr:grpSpPr>
        <a:xfrm>
          <a:off x="4283963" y="3780000"/>
          <a:ext cx="2124075" cy="0"/>
          <a:chOff x="4283963" y="3780000"/>
          <a:chExt cx="2124075" cy="0"/>
        </a:xfrm>
      </xdr:grpSpPr>
      <xdr:cxnSp>
        <xdr:nvCxnSpPr>
          <xdr:cNvPr id="4" name="Shape 4"/>
          <xdr:cNvCxnSpPr/>
        </xdr:nvCxnSpPr>
        <xdr:spPr>
          <a:xfrm>
            <a:off x="4283963" y="3780000"/>
            <a:ext cx="2124075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47625</xdr:colOff>
      <xdr:row>38</xdr:row>
      <xdr:rowOff>133350</xdr:rowOff>
    </xdr:from>
    <xdr:ext cx="2305050" cy="38100"/>
    <xdr:grpSp>
      <xdr:nvGrpSpPr>
        <xdr:cNvPr id="2" name="Shape 2"/>
        <xdr:cNvGrpSpPr/>
      </xdr:nvGrpSpPr>
      <xdr:grpSpPr>
        <a:xfrm>
          <a:off x="4193475" y="3780000"/>
          <a:ext cx="2305050" cy="0"/>
          <a:chOff x="4193475" y="3780000"/>
          <a:chExt cx="2305050" cy="0"/>
        </a:xfrm>
      </xdr:grpSpPr>
      <xdr:cxnSp>
        <xdr:nvCxnSpPr>
          <xdr:cNvPr id="5" name="Shape 5"/>
          <xdr:cNvCxnSpPr/>
        </xdr:nvCxnSpPr>
        <xdr:spPr>
          <a:xfrm>
            <a:off x="4193475" y="3780000"/>
            <a:ext cx="2305050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8</xdr:col>
      <xdr:colOff>342900</xdr:colOff>
      <xdr:row>45</xdr:row>
      <xdr:rowOff>219075</xdr:rowOff>
    </xdr:from>
    <xdr:ext cx="6572250" cy="257175"/>
    <xdr:sp>
      <xdr:nvSpPr>
        <xdr:cNvPr id="6" name="Shape 6"/>
        <xdr:cNvSpPr/>
      </xdr:nvSpPr>
      <xdr:spPr>
        <a:xfrm>
          <a:off x="2064638" y="3656175"/>
          <a:ext cx="6562725" cy="247650"/>
        </a:xfrm>
        <a:prstGeom prst="wedgeRectCallout">
          <a:avLst>
            <a:gd fmla="val -57519" name="adj1"/>
            <a:gd fmla="val -1499" name="adj2"/>
          </a:avLst>
        </a:prstGeom>
        <a:solidFill>
          <a:srgbClr val="C00000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JUMLAH MARKAH YANG AKAN DIPINDA PADA COLUMN PSM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39</xdr:row>
      <xdr:rowOff>133350</xdr:rowOff>
    </xdr:from>
    <xdr:ext cx="2266950" cy="38100"/>
    <xdr:grpSp>
      <xdr:nvGrpSpPr>
        <xdr:cNvPr id="2" name="Shape 2"/>
        <xdr:cNvGrpSpPr/>
      </xdr:nvGrpSpPr>
      <xdr:grpSpPr>
        <a:xfrm>
          <a:off x="4212525" y="3780000"/>
          <a:ext cx="2266950" cy="0"/>
          <a:chOff x="4212525" y="3780000"/>
          <a:chExt cx="2266950" cy="0"/>
        </a:xfrm>
      </xdr:grpSpPr>
      <xdr:cxnSp>
        <xdr:nvCxnSpPr>
          <xdr:cNvPr id="3" name="Shape 3"/>
          <xdr:cNvCxnSpPr/>
        </xdr:nvCxnSpPr>
        <xdr:spPr>
          <a:xfrm>
            <a:off x="4212525" y="3780000"/>
            <a:ext cx="2266950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9525</xdr:colOff>
      <xdr:row>39</xdr:row>
      <xdr:rowOff>133350</xdr:rowOff>
    </xdr:from>
    <xdr:ext cx="2524125" cy="38100"/>
    <xdr:grpSp>
      <xdr:nvGrpSpPr>
        <xdr:cNvPr id="2" name="Shape 2"/>
        <xdr:cNvGrpSpPr/>
      </xdr:nvGrpSpPr>
      <xdr:grpSpPr>
        <a:xfrm>
          <a:off x="4083938" y="3780000"/>
          <a:ext cx="2524125" cy="0"/>
          <a:chOff x="4083938" y="3780000"/>
          <a:chExt cx="2524125" cy="0"/>
        </a:xfrm>
      </xdr:grpSpPr>
      <xdr:cxnSp>
        <xdr:nvCxnSpPr>
          <xdr:cNvPr id="7" name="Shape 7"/>
          <xdr:cNvCxnSpPr/>
        </xdr:nvCxnSpPr>
        <xdr:spPr>
          <a:xfrm>
            <a:off x="4083938" y="3780000"/>
            <a:ext cx="2524125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47625</xdr:colOff>
      <xdr:row>39</xdr:row>
      <xdr:rowOff>133350</xdr:rowOff>
    </xdr:from>
    <xdr:ext cx="2524125" cy="38100"/>
    <xdr:grpSp>
      <xdr:nvGrpSpPr>
        <xdr:cNvPr id="2" name="Shape 2"/>
        <xdr:cNvGrpSpPr/>
      </xdr:nvGrpSpPr>
      <xdr:grpSpPr>
        <a:xfrm>
          <a:off x="4083938" y="3780000"/>
          <a:ext cx="2524125" cy="0"/>
          <a:chOff x="4083938" y="3780000"/>
          <a:chExt cx="2524125" cy="0"/>
        </a:xfrm>
      </xdr:grpSpPr>
      <xdr:cxnSp>
        <xdr:nvCxnSpPr>
          <xdr:cNvPr id="7" name="Shape 7"/>
          <xdr:cNvCxnSpPr/>
        </xdr:nvCxnSpPr>
        <xdr:spPr>
          <a:xfrm>
            <a:off x="4083938" y="3780000"/>
            <a:ext cx="2524125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39</xdr:row>
      <xdr:rowOff>133350</xdr:rowOff>
    </xdr:from>
    <xdr:ext cx="2266950" cy="38100"/>
    <xdr:grpSp>
      <xdr:nvGrpSpPr>
        <xdr:cNvPr id="2" name="Shape 2"/>
        <xdr:cNvGrpSpPr/>
      </xdr:nvGrpSpPr>
      <xdr:grpSpPr>
        <a:xfrm>
          <a:off x="4212525" y="3780000"/>
          <a:ext cx="2266950" cy="0"/>
          <a:chOff x="4212525" y="3780000"/>
          <a:chExt cx="2266950" cy="0"/>
        </a:xfrm>
      </xdr:grpSpPr>
      <xdr:cxnSp>
        <xdr:nvCxnSpPr>
          <xdr:cNvPr id="3" name="Shape 3"/>
          <xdr:cNvCxnSpPr/>
        </xdr:nvCxnSpPr>
        <xdr:spPr>
          <a:xfrm>
            <a:off x="4212525" y="3780000"/>
            <a:ext cx="2266950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9525</xdr:colOff>
      <xdr:row>39</xdr:row>
      <xdr:rowOff>133350</xdr:rowOff>
    </xdr:from>
    <xdr:ext cx="2524125" cy="38100"/>
    <xdr:grpSp>
      <xdr:nvGrpSpPr>
        <xdr:cNvPr id="2" name="Shape 2"/>
        <xdr:cNvGrpSpPr/>
      </xdr:nvGrpSpPr>
      <xdr:grpSpPr>
        <a:xfrm>
          <a:off x="4083938" y="3780000"/>
          <a:ext cx="2524125" cy="0"/>
          <a:chOff x="4083938" y="3780000"/>
          <a:chExt cx="2524125" cy="0"/>
        </a:xfrm>
      </xdr:grpSpPr>
      <xdr:cxnSp>
        <xdr:nvCxnSpPr>
          <xdr:cNvPr id="7" name="Shape 7"/>
          <xdr:cNvCxnSpPr/>
        </xdr:nvCxnSpPr>
        <xdr:spPr>
          <a:xfrm>
            <a:off x="4083938" y="3780000"/>
            <a:ext cx="2524125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47625</xdr:colOff>
      <xdr:row>39</xdr:row>
      <xdr:rowOff>133350</xdr:rowOff>
    </xdr:from>
    <xdr:ext cx="2524125" cy="38100"/>
    <xdr:grpSp>
      <xdr:nvGrpSpPr>
        <xdr:cNvPr id="2" name="Shape 2"/>
        <xdr:cNvGrpSpPr/>
      </xdr:nvGrpSpPr>
      <xdr:grpSpPr>
        <a:xfrm>
          <a:off x="4083938" y="3780000"/>
          <a:ext cx="2524125" cy="0"/>
          <a:chOff x="4083938" y="3780000"/>
          <a:chExt cx="2524125" cy="0"/>
        </a:xfrm>
      </xdr:grpSpPr>
      <xdr:cxnSp>
        <xdr:nvCxnSpPr>
          <xdr:cNvPr id="7" name="Shape 7"/>
          <xdr:cNvCxnSpPr/>
        </xdr:nvCxnSpPr>
        <xdr:spPr>
          <a:xfrm>
            <a:off x="4083938" y="3780000"/>
            <a:ext cx="2524125" cy="0"/>
          </a:xfrm>
          <a:prstGeom prst="straightConnector1">
            <a:avLst/>
          </a:prstGeom>
          <a:noFill/>
          <a:ln cap="flat" cmpd="sng" w="9525">
            <a:solidFill>
              <a:srgbClr val="7F7F7F"/>
            </a:solidFill>
            <a:prstDash val="dash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0"/>
    <col customWidth="1" min="2" max="2" width="68.0"/>
    <col customWidth="1" min="3" max="4" width="10.11"/>
    <col customWidth="1" min="5" max="6" width="12.44"/>
    <col customWidth="1" min="7" max="7" width="9.89"/>
    <col customWidth="1" min="8" max="8" width="12.44"/>
    <col customWidth="1" min="9" max="9" width="11.44"/>
    <col customWidth="1" hidden="1" min="10" max="10" width="17.44"/>
    <col customWidth="1" min="11" max="26" width="10.89"/>
  </cols>
  <sheetData>
    <row r="1" ht="12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2</v>
      </c>
      <c r="B4" s="5"/>
      <c r="C4" s="3"/>
      <c r="D4" s="6" t="s">
        <v>3</v>
      </c>
      <c r="E4" s="7"/>
      <c r="F4" s="8"/>
      <c r="G4" s="8"/>
      <c r="H4" s="9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.5" customHeight="1">
      <c r="A5" s="4"/>
      <c r="B5" s="2"/>
      <c r="C5" s="3"/>
      <c r="D5" s="6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10" t="s">
        <v>4</v>
      </c>
      <c r="B6" s="5"/>
      <c r="C6" s="3"/>
      <c r="D6" s="6" t="s">
        <v>5</v>
      </c>
      <c r="E6" s="7"/>
      <c r="F6" s="8"/>
      <c r="G6" s="8"/>
      <c r="H6" s="9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.75" customHeight="1">
      <c r="A7" s="4"/>
      <c r="B7" s="2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4" t="s">
        <v>6</v>
      </c>
      <c r="B8" s="5"/>
      <c r="C8" s="3"/>
      <c r="D8" s="6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2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1" t="s">
        <v>7</v>
      </c>
      <c r="B10" s="11" t="s">
        <v>8</v>
      </c>
      <c r="C10" s="12" t="s">
        <v>9</v>
      </c>
      <c r="D10" s="13"/>
      <c r="E10" s="14"/>
      <c r="F10" s="15" t="s">
        <v>3</v>
      </c>
      <c r="G10" s="14"/>
      <c r="H10" s="15" t="s">
        <v>5</v>
      </c>
      <c r="I10" s="14"/>
      <c r="J10" s="11" t="s">
        <v>10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A11" s="16"/>
      <c r="B11" s="16"/>
      <c r="C11" s="17" t="s">
        <v>11</v>
      </c>
      <c r="D11" s="17" t="s">
        <v>12</v>
      </c>
      <c r="E11" s="17" t="s">
        <v>13</v>
      </c>
      <c r="F11" s="17" t="s">
        <v>13</v>
      </c>
      <c r="G11" s="17" t="s">
        <v>14</v>
      </c>
      <c r="H11" s="17" t="s">
        <v>13</v>
      </c>
      <c r="I11" s="17" t="s">
        <v>14</v>
      </c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8" t="s">
        <v>15</v>
      </c>
      <c r="B12" s="19"/>
      <c r="C12" s="19"/>
      <c r="D12" s="19"/>
      <c r="E12" s="19"/>
      <c r="F12" s="19"/>
      <c r="G12" s="19"/>
      <c r="H12" s="19"/>
      <c r="I12" s="19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7.75" customHeight="1">
      <c r="A13" s="21" t="s">
        <v>16</v>
      </c>
      <c r="B13" s="22" t="s">
        <v>17</v>
      </c>
      <c r="C13" s="23">
        <v>80.0</v>
      </c>
      <c r="D13" s="24"/>
      <c r="E13" s="25"/>
      <c r="F13" s="25"/>
      <c r="G13" s="26">
        <f>SUMIF(G14:G18,"&gt;0")</f>
        <v>0</v>
      </c>
      <c r="H13" s="27"/>
      <c r="I13" s="26">
        <f>SUMIF(I14:I18,"&gt;0")</f>
        <v>0</v>
      </c>
      <c r="J13" s="28" t="str">
        <f>SUM(J14:J18)</f>
        <v>#DIV/0!</v>
      </c>
      <c r="K13" s="29">
        <f>(G13+I13)/2</f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7.75" customHeight="1">
      <c r="A14" s="30" t="s">
        <v>18</v>
      </c>
      <c r="B14" s="31"/>
      <c r="C14" s="32"/>
      <c r="D14" s="32"/>
      <c r="E14" s="33"/>
      <c r="F14" s="34"/>
      <c r="G14" s="35" t="str">
        <f t="shared" ref="G14:G18" si="1">(F14/D14)*C14</f>
        <v>#DIV/0!</v>
      </c>
      <c r="H14" s="32"/>
      <c r="I14" s="35" t="str">
        <f t="shared" ref="I14:I18" si="2">(H14/D14)*C14</f>
        <v>#DIV/0!</v>
      </c>
      <c r="J14" s="35" t="str">
        <f t="shared" ref="J14:J15" si="3">(G14+I14)/2</f>
        <v>#DIV/0!</v>
      </c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ht="57.75" customHeight="1">
      <c r="A15" s="30" t="s">
        <v>19</v>
      </c>
      <c r="B15" s="31"/>
      <c r="C15" s="32"/>
      <c r="D15" s="32"/>
      <c r="E15" s="33"/>
      <c r="F15" s="32"/>
      <c r="G15" s="35" t="str">
        <f t="shared" si="1"/>
        <v>#DIV/0!</v>
      </c>
      <c r="H15" s="32"/>
      <c r="I15" s="35" t="str">
        <f t="shared" si="2"/>
        <v>#DIV/0!</v>
      </c>
      <c r="J15" s="38" t="str">
        <f t="shared" si="3"/>
        <v>#DIV/0!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57.75" customHeight="1">
      <c r="A16" s="30" t="s">
        <v>20</v>
      </c>
      <c r="B16" s="31"/>
      <c r="C16" s="32"/>
      <c r="D16" s="32"/>
      <c r="E16" s="33"/>
      <c r="F16" s="32"/>
      <c r="G16" s="35" t="str">
        <f t="shared" si="1"/>
        <v>#DIV/0!</v>
      </c>
      <c r="H16" s="32"/>
      <c r="I16" s="35" t="str">
        <f t="shared" si="2"/>
        <v>#DIV/0!</v>
      </c>
      <c r="J16" s="38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ht="57.75" customHeight="1">
      <c r="A17" s="30" t="s">
        <v>21</v>
      </c>
      <c r="B17" s="31"/>
      <c r="C17" s="32"/>
      <c r="D17" s="32"/>
      <c r="E17" s="33"/>
      <c r="F17" s="32"/>
      <c r="G17" s="35" t="str">
        <f t="shared" si="1"/>
        <v>#DIV/0!</v>
      </c>
      <c r="H17" s="32"/>
      <c r="I17" s="35" t="str">
        <f t="shared" si="2"/>
        <v>#DIV/0!</v>
      </c>
      <c r="J17" s="38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57.75" customHeight="1">
      <c r="A18" s="30" t="s">
        <v>22</v>
      </c>
      <c r="B18" s="31"/>
      <c r="C18" s="32"/>
      <c r="D18" s="33"/>
      <c r="E18" s="33"/>
      <c r="F18" s="33"/>
      <c r="G18" s="35" t="str">
        <f t="shared" si="1"/>
        <v>#DIV/0!</v>
      </c>
      <c r="H18" s="33"/>
      <c r="I18" s="35" t="str">
        <f t="shared" si="2"/>
        <v>#DIV/0!</v>
      </c>
      <c r="J18" s="38" t="str">
        <f>(G18+I18)/2</f>
        <v>#DIV/0!</v>
      </c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15.75" customHeight="1">
      <c r="A19" s="11" t="s">
        <v>7</v>
      </c>
      <c r="B19" s="11" t="s">
        <v>8</v>
      </c>
      <c r="C19" s="12" t="s">
        <v>9</v>
      </c>
      <c r="D19" s="13"/>
      <c r="E19" s="14"/>
      <c r="F19" s="15" t="s">
        <v>3</v>
      </c>
      <c r="G19" s="14"/>
      <c r="H19" s="15" t="s">
        <v>5</v>
      </c>
      <c r="I19" s="14"/>
      <c r="J19" s="11" t="s">
        <v>10</v>
      </c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16"/>
      <c r="B20" s="16"/>
      <c r="C20" s="17" t="s">
        <v>11</v>
      </c>
      <c r="D20" s="17" t="s">
        <v>12</v>
      </c>
      <c r="E20" s="17" t="s">
        <v>13</v>
      </c>
      <c r="F20" s="17" t="s">
        <v>13</v>
      </c>
      <c r="G20" s="17" t="s">
        <v>14</v>
      </c>
      <c r="H20" s="17" t="s">
        <v>13</v>
      </c>
      <c r="I20" s="17" t="s">
        <v>14</v>
      </c>
      <c r="J20" s="16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39" t="s">
        <v>23</v>
      </c>
      <c r="B21" s="13"/>
      <c r="C21" s="13"/>
      <c r="D21" s="13"/>
      <c r="E21" s="13"/>
      <c r="F21" s="13"/>
      <c r="G21" s="13"/>
      <c r="H21" s="13"/>
      <c r="I21" s="13"/>
      <c r="J21" s="1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ht="57.75" customHeight="1">
      <c r="A22" s="40" t="s">
        <v>16</v>
      </c>
      <c r="B22" s="22" t="s">
        <v>24</v>
      </c>
      <c r="C22" s="23"/>
      <c r="D22" s="24"/>
      <c r="E22" s="25"/>
      <c r="F22" s="25"/>
      <c r="G22" s="26">
        <f>SUMIF(G23:G27,"&gt;0")</f>
        <v>0</v>
      </c>
      <c r="H22" s="25"/>
      <c r="I22" s="26">
        <f>SUMIF(I23:I27,"&gt;0")</f>
        <v>0</v>
      </c>
      <c r="J22" s="28" t="str">
        <f>SUM(J23:J27)</f>
        <v>#DIV/0!</v>
      </c>
      <c r="K22" s="29">
        <f>(G22+I22)/2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7.75" customHeight="1">
      <c r="A23" s="30" t="s">
        <v>18</v>
      </c>
      <c r="B23" s="31"/>
      <c r="C23" s="32"/>
      <c r="D23" s="32"/>
      <c r="E23" s="33"/>
      <c r="F23" s="32"/>
      <c r="G23" s="35" t="str">
        <f t="shared" ref="G23:G27" si="4">(F23/D23)*C23</f>
        <v>#DIV/0!</v>
      </c>
      <c r="H23" s="33"/>
      <c r="I23" s="35" t="str">
        <f t="shared" ref="I23:I27" si="5">(H23/D23)*C23</f>
        <v>#DIV/0!</v>
      </c>
      <c r="J23" s="35" t="str">
        <f t="shared" ref="J23:J27" si="6">(G23+I23)/2</f>
        <v>#DIV/0!</v>
      </c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57.75" customHeight="1">
      <c r="A24" s="30" t="s">
        <v>19</v>
      </c>
      <c r="B24" s="31"/>
      <c r="C24" s="33"/>
      <c r="D24" s="33"/>
      <c r="E24" s="33"/>
      <c r="F24" s="33"/>
      <c r="G24" s="35" t="str">
        <f t="shared" si="4"/>
        <v>#DIV/0!</v>
      </c>
      <c r="H24" s="33"/>
      <c r="I24" s="35" t="str">
        <f t="shared" si="5"/>
        <v>#DIV/0!</v>
      </c>
      <c r="J24" s="35" t="str">
        <f t="shared" si="6"/>
        <v>#DIV/0!</v>
      </c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57.75" customHeight="1">
      <c r="A25" s="30" t="s">
        <v>20</v>
      </c>
      <c r="B25" s="31"/>
      <c r="C25" s="33"/>
      <c r="D25" s="33"/>
      <c r="E25" s="33"/>
      <c r="F25" s="33"/>
      <c r="G25" s="35" t="str">
        <f t="shared" si="4"/>
        <v>#DIV/0!</v>
      </c>
      <c r="H25" s="33"/>
      <c r="I25" s="35" t="str">
        <f t="shared" si="5"/>
        <v>#DIV/0!</v>
      </c>
      <c r="J25" s="35" t="str">
        <f t="shared" si="6"/>
        <v>#DIV/0!</v>
      </c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57.75" customHeight="1">
      <c r="A26" s="30" t="s">
        <v>21</v>
      </c>
      <c r="B26" s="31"/>
      <c r="C26" s="33"/>
      <c r="D26" s="33"/>
      <c r="E26" s="33"/>
      <c r="F26" s="33"/>
      <c r="G26" s="35" t="str">
        <f t="shared" si="4"/>
        <v>#DIV/0!</v>
      </c>
      <c r="H26" s="33"/>
      <c r="I26" s="35" t="str">
        <f t="shared" si="5"/>
        <v>#DIV/0!</v>
      </c>
      <c r="J26" s="35" t="str">
        <f t="shared" si="6"/>
        <v>#DIV/0!</v>
      </c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57.75" customHeight="1">
      <c r="A27" s="30" t="s">
        <v>22</v>
      </c>
      <c r="B27" s="31"/>
      <c r="C27" s="33"/>
      <c r="D27" s="33"/>
      <c r="E27" s="33"/>
      <c r="F27" s="33"/>
      <c r="G27" s="35" t="str">
        <f t="shared" si="4"/>
        <v>#DIV/0!</v>
      </c>
      <c r="H27" s="33"/>
      <c r="I27" s="35" t="str">
        <f t="shared" si="5"/>
        <v>#DIV/0!</v>
      </c>
      <c r="J27" s="35" t="str">
        <f t="shared" si="6"/>
        <v>#DIV/0!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57.75" customHeight="1">
      <c r="A28" s="40" t="s">
        <v>25</v>
      </c>
      <c r="B28" s="41" t="s">
        <v>26</v>
      </c>
      <c r="C28" s="23"/>
      <c r="D28" s="24"/>
      <c r="E28" s="25"/>
      <c r="F28" s="25"/>
      <c r="G28" s="26">
        <f>SUMIF(G29:G33,"&gt;0")</f>
        <v>0</v>
      </c>
      <c r="H28" s="25"/>
      <c r="I28" s="26">
        <f>SUMIF(I29:I33,"&gt;0")</f>
        <v>0</v>
      </c>
      <c r="J28" s="28" t="str">
        <f>SUM(J29:J33)</f>
        <v>#DIV/0!</v>
      </c>
      <c r="K28" s="29">
        <f>(G28+I28)/2</f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57.75" customHeight="1">
      <c r="A29" s="30" t="s">
        <v>18</v>
      </c>
      <c r="B29" s="36"/>
      <c r="C29" s="32"/>
      <c r="D29" s="32"/>
      <c r="E29" s="33"/>
      <c r="F29" s="32"/>
      <c r="G29" s="35" t="str">
        <f t="shared" ref="G29:G33" si="7">(F29/D29)*C29</f>
        <v>#DIV/0!</v>
      </c>
      <c r="H29" s="32"/>
      <c r="I29" s="35" t="str">
        <f t="shared" ref="I29:I33" si="8">(H29/D29)*C29</f>
        <v>#DIV/0!</v>
      </c>
      <c r="J29" s="35" t="str">
        <f t="shared" ref="J29:J33" si="9">(G29+I29)/2</f>
        <v>#DIV/0!</v>
      </c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57.75" customHeight="1">
      <c r="A30" s="30" t="s">
        <v>19</v>
      </c>
      <c r="B30" s="36"/>
      <c r="C30" s="33"/>
      <c r="D30" s="33"/>
      <c r="E30" s="33"/>
      <c r="F30" s="33"/>
      <c r="G30" s="35" t="str">
        <f t="shared" si="7"/>
        <v>#DIV/0!</v>
      </c>
      <c r="H30" s="33"/>
      <c r="I30" s="35" t="str">
        <f t="shared" si="8"/>
        <v>#DIV/0!</v>
      </c>
      <c r="J30" s="35" t="str">
        <f t="shared" si="9"/>
        <v>#DIV/0!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57.75" customHeight="1">
      <c r="A31" s="30" t="s">
        <v>20</v>
      </c>
      <c r="B31" s="36"/>
      <c r="C31" s="33"/>
      <c r="D31" s="33"/>
      <c r="E31" s="33"/>
      <c r="F31" s="33"/>
      <c r="G31" s="35" t="str">
        <f t="shared" si="7"/>
        <v>#DIV/0!</v>
      </c>
      <c r="H31" s="33"/>
      <c r="I31" s="35" t="str">
        <f t="shared" si="8"/>
        <v>#DIV/0!</v>
      </c>
      <c r="J31" s="35" t="str">
        <f t="shared" si="9"/>
        <v>#DIV/0!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57.75" customHeight="1">
      <c r="A32" s="30" t="s">
        <v>21</v>
      </c>
      <c r="B32" s="36"/>
      <c r="C32" s="33"/>
      <c r="D32" s="33"/>
      <c r="E32" s="33"/>
      <c r="F32" s="33"/>
      <c r="G32" s="35" t="str">
        <f t="shared" si="7"/>
        <v>#DIV/0!</v>
      </c>
      <c r="H32" s="33"/>
      <c r="I32" s="35" t="str">
        <f t="shared" si="8"/>
        <v>#DIV/0!</v>
      </c>
      <c r="J32" s="35" t="str">
        <f t="shared" si="9"/>
        <v>#DIV/0!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57.75" customHeight="1">
      <c r="A33" s="30" t="s">
        <v>22</v>
      </c>
      <c r="B33" s="36"/>
      <c r="C33" s="33"/>
      <c r="D33" s="33"/>
      <c r="E33" s="33"/>
      <c r="F33" s="33"/>
      <c r="G33" s="35" t="str">
        <f t="shared" si="7"/>
        <v>#DIV/0!</v>
      </c>
      <c r="H33" s="33"/>
      <c r="I33" s="35" t="str">
        <f t="shared" si="8"/>
        <v>#DIV/0!</v>
      </c>
      <c r="J33" s="35" t="str">
        <f t="shared" si="9"/>
        <v>#DIV/0!</v>
      </c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12.0" customHeight="1">
      <c r="A34" s="2"/>
      <c r="B34" s="2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0" customHeight="1">
      <c r="A35" s="2"/>
      <c r="B35" s="42"/>
      <c r="C35" s="43"/>
      <c r="D35" s="44"/>
      <c r="E35" s="45"/>
      <c r="F35" s="43"/>
      <c r="G35" s="44"/>
      <c r="H35" s="45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46" t="s">
        <v>27</v>
      </c>
      <c r="C36" s="47" t="s">
        <v>28</v>
      </c>
      <c r="D36" s="3"/>
      <c r="E36" s="48"/>
      <c r="F36" s="47" t="s">
        <v>28</v>
      </c>
      <c r="G36" s="3"/>
      <c r="H36" s="48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6"/>
      <c r="C37" s="49"/>
      <c r="D37" s="3"/>
      <c r="E37" s="48"/>
      <c r="F37" s="49"/>
      <c r="G37" s="3"/>
      <c r="H37" s="48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6"/>
      <c r="C38" s="49"/>
      <c r="D38" s="37"/>
      <c r="E38" s="50"/>
      <c r="F38" s="51"/>
      <c r="G38" s="37"/>
      <c r="H38" s="50"/>
      <c r="I38" s="37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6"/>
      <c r="C39" s="49"/>
      <c r="D39" s="3"/>
      <c r="E39" s="48"/>
      <c r="F39" s="49"/>
      <c r="G39" s="3"/>
      <c r="H39" s="48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6" t="s">
        <v>29</v>
      </c>
      <c r="C40" s="47" t="s">
        <v>30</v>
      </c>
      <c r="D40" s="3"/>
      <c r="E40" s="48"/>
      <c r="F40" s="47" t="s">
        <v>31</v>
      </c>
      <c r="G40" s="3"/>
      <c r="H40" s="48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6" t="s">
        <v>32</v>
      </c>
      <c r="C41" s="47" t="s">
        <v>32</v>
      </c>
      <c r="D41" s="3"/>
      <c r="E41" s="48"/>
      <c r="F41" s="47" t="s">
        <v>32</v>
      </c>
      <c r="G41" s="3"/>
      <c r="H41" s="48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52"/>
      <c r="C42" s="53"/>
      <c r="D42" s="54"/>
      <c r="E42" s="55"/>
      <c r="F42" s="53"/>
      <c r="G42" s="54"/>
      <c r="H42" s="55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56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37"/>
      <c r="B45" s="58" t="s">
        <v>40</v>
      </c>
      <c r="C45" s="38">
        <f>G13+G22+G28</f>
        <v>0</v>
      </c>
      <c r="D45" s="38">
        <f>I13+I22+I28</f>
        <v>0</v>
      </c>
      <c r="E45" s="38">
        <f>'B1-KAI PPP2 PPK2'!E46</f>
        <v>0</v>
      </c>
      <c r="F45" s="38">
        <f>'B1-KAI PPP2 PPK2'!F46</f>
        <v>0</v>
      </c>
      <c r="G45" s="38">
        <f>'B1-KAI PPP3 PPK3'!G46</f>
        <v>0</v>
      </c>
      <c r="H45" s="38">
        <f>'B1-KAI PPP3 PPK3'!H46</f>
        <v>0</v>
      </c>
      <c r="I45" s="3"/>
      <c r="J45" s="3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9.5" customHeight="1">
      <c r="A46" s="37"/>
      <c r="B46" s="58" t="s">
        <v>41</v>
      </c>
      <c r="C46" s="59">
        <f>AVERAGE(C45:D45)</f>
        <v>0</v>
      </c>
      <c r="D46" s="14"/>
      <c r="E46" s="59">
        <f>AVERAGE(E45:F45)</f>
        <v>0</v>
      </c>
      <c r="F46" s="14"/>
      <c r="G46" s="59">
        <f>'B1-KAI PPP3 PPK3'!G47:H47</f>
        <v>0</v>
      </c>
      <c r="H46" s="14"/>
      <c r="I46" s="3"/>
      <c r="J46" s="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27.75" customHeight="1">
      <c r="A47" s="2"/>
      <c r="B47" s="58" t="s">
        <v>42</v>
      </c>
      <c r="C47" s="59" t="str">
        <f>AVERAGEIF(C46:H46,"&gt;0")*0.2</f>
        <v>#DIV/0!</v>
      </c>
      <c r="D47" s="13"/>
      <c r="E47" s="13"/>
      <c r="F47" s="13"/>
      <c r="G47" s="13"/>
      <c r="H47" s="14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0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1:J1"/>
    <mergeCell ref="A2:J2"/>
    <mergeCell ref="A10:A11"/>
    <mergeCell ref="B10:B11"/>
    <mergeCell ref="F10:G10"/>
    <mergeCell ref="H10:I10"/>
    <mergeCell ref="J10:J11"/>
    <mergeCell ref="C19:E19"/>
    <mergeCell ref="A21:J21"/>
    <mergeCell ref="C46:D46"/>
    <mergeCell ref="E46:F46"/>
    <mergeCell ref="G46:H46"/>
    <mergeCell ref="C47:H47"/>
    <mergeCell ref="C10:E10"/>
    <mergeCell ref="A12:J12"/>
    <mergeCell ref="A19:A20"/>
    <mergeCell ref="B19:B20"/>
    <mergeCell ref="F19:G19"/>
    <mergeCell ref="H19:I19"/>
    <mergeCell ref="J19:J20"/>
  </mergeCells>
  <printOptions horizontalCentered="1"/>
  <pageMargins bottom="0.25" footer="0.0" header="0.0" left="0.25" right="0.25" top="0.25"/>
  <pageSetup paperSize="9" orientation="portrait"/>
  <rowBreaks count="1" manualBreakCount="1">
    <brk id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43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44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43</v>
      </c>
      <c r="G11" s="14"/>
      <c r="H11" s="15" t="s">
        <v>44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60" t="s">
        <v>15</v>
      </c>
      <c r="B13" s="19"/>
      <c r="C13" s="19"/>
      <c r="D13" s="19"/>
      <c r="E13" s="19"/>
      <c r="F13" s="19"/>
      <c r="G13" s="19"/>
      <c r="H13" s="19"/>
      <c r="I13" s="19"/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8.5" customHeight="1">
      <c r="A14" s="21" t="s">
        <v>16</v>
      </c>
      <c r="B14" s="62" t="s">
        <v>48</v>
      </c>
      <c r="C14" s="23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63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8.5" customHeight="1">
      <c r="A15" s="30" t="s">
        <v>49</v>
      </c>
      <c r="B15" s="31" t="s">
        <v>50</v>
      </c>
      <c r="C15" s="33"/>
      <c r="D15" s="33"/>
      <c r="E15" s="33"/>
      <c r="F15" s="3"/>
      <c r="G15" s="35" t="str">
        <f t="shared" ref="G15:G19" si="1">(F15/D15)*C15</f>
        <v>#DIV/0!</v>
      </c>
      <c r="H15" s="33"/>
      <c r="I15" s="35" t="str">
        <f t="shared" ref="I15:I19" si="2">(H15/D15)*C15</f>
        <v>#DIV/0!</v>
      </c>
      <c r="J15" s="64" t="str">
        <f t="shared" ref="J15:J19" si="3">(G15+I15)/2</f>
        <v>#DIV/0!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58.5" customHeight="1">
      <c r="A16" s="30" t="s">
        <v>51</v>
      </c>
      <c r="B16" s="31" t="s">
        <v>52</v>
      </c>
      <c r="C16" s="33"/>
      <c r="D16" s="33"/>
      <c r="E16" s="33"/>
      <c r="F16" s="33"/>
      <c r="G16" s="38" t="str">
        <f t="shared" si="1"/>
        <v>#DIV/0!</v>
      </c>
      <c r="H16" s="33"/>
      <c r="I16" s="38" t="str">
        <f t="shared" si="2"/>
        <v>#DIV/0!</v>
      </c>
      <c r="J16" s="59" t="str">
        <f t="shared" si="3"/>
        <v>#DIV/0!</v>
      </c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ht="58.5" customHeight="1">
      <c r="A17" s="30" t="s">
        <v>53</v>
      </c>
      <c r="B17" s="31" t="s">
        <v>54</v>
      </c>
      <c r="C17" s="33"/>
      <c r="D17" s="33"/>
      <c r="E17" s="33"/>
      <c r="F17" s="33"/>
      <c r="G17" s="38" t="str">
        <f t="shared" si="1"/>
        <v>#DIV/0!</v>
      </c>
      <c r="H17" s="33"/>
      <c r="I17" s="38" t="str">
        <f t="shared" si="2"/>
        <v>#DIV/0!</v>
      </c>
      <c r="J17" s="59" t="str">
        <f t="shared" si="3"/>
        <v>#DIV/0!</v>
      </c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58.5" customHeight="1">
      <c r="A18" s="30" t="s">
        <v>55</v>
      </c>
      <c r="B18" s="31" t="s">
        <v>56</v>
      </c>
      <c r="C18" s="33"/>
      <c r="D18" s="33"/>
      <c r="E18" s="33"/>
      <c r="F18" s="33"/>
      <c r="G18" s="38" t="str">
        <f t="shared" si="1"/>
        <v>#DIV/0!</v>
      </c>
      <c r="H18" s="33"/>
      <c r="I18" s="38" t="str">
        <f t="shared" si="2"/>
        <v>#DIV/0!</v>
      </c>
      <c r="J18" s="59" t="str">
        <f t="shared" si="3"/>
        <v>#DIV/0!</v>
      </c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58.5" customHeight="1">
      <c r="A19" s="30" t="s">
        <v>57</v>
      </c>
      <c r="B19" s="31" t="s">
        <v>58</v>
      </c>
      <c r="C19" s="33"/>
      <c r="D19" s="33"/>
      <c r="E19" s="33"/>
      <c r="F19" s="33"/>
      <c r="G19" s="65" t="str">
        <f t="shared" si="1"/>
        <v>#DIV/0!</v>
      </c>
      <c r="H19" s="33"/>
      <c r="I19" s="65" t="str">
        <f t="shared" si="2"/>
        <v>#DIV/0!</v>
      </c>
      <c r="J19" s="66" t="str">
        <f t="shared" si="3"/>
        <v>#DIV/0!</v>
      </c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43</v>
      </c>
      <c r="G20" s="14"/>
      <c r="H20" s="15" t="s">
        <v>44</v>
      </c>
      <c r="I20" s="14"/>
      <c r="J20" s="67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68" t="s">
        <v>46</v>
      </c>
      <c r="H21" s="17" t="s">
        <v>13</v>
      </c>
      <c r="I21" s="68" t="s">
        <v>47</v>
      </c>
      <c r="J21" s="69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9" t="s">
        <v>23</v>
      </c>
      <c r="B22" s="13"/>
      <c r="C22" s="13"/>
      <c r="D22" s="13"/>
      <c r="E22" s="13"/>
      <c r="F22" s="13"/>
      <c r="G22" s="13"/>
      <c r="H22" s="13"/>
      <c r="I22" s="13"/>
      <c r="J22" s="14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55.5" customHeight="1">
      <c r="A23" s="40" t="s">
        <v>16</v>
      </c>
      <c r="B23" s="22" t="s">
        <v>24</v>
      </c>
      <c r="C23" s="70"/>
      <c r="D23" s="24"/>
      <c r="E23" s="25"/>
      <c r="F23" s="25"/>
      <c r="G23" s="26">
        <f>SUMIF(G24:G28,"&gt;0")</f>
        <v>0</v>
      </c>
      <c r="H23" s="25"/>
      <c r="I23" s="26">
        <f>SUMIF(I24:I28,"&gt;0")</f>
        <v>0</v>
      </c>
      <c r="J23" s="63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5.5" customHeight="1">
      <c r="A24" s="30" t="s">
        <v>49</v>
      </c>
      <c r="B24" s="31"/>
      <c r="C24" s="33"/>
      <c r="D24" s="33"/>
      <c r="E24" s="33"/>
      <c r="F24" s="33"/>
      <c r="G24" s="35" t="str">
        <f t="shared" ref="G24:G28" si="4">(F24/D24)*C24</f>
        <v>#DIV/0!</v>
      </c>
      <c r="H24" s="33"/>
      <c r="I24" s="35" t="str">
        <f t="shared" ref="I24:I28" si="5">(H24/D24)*C24</f>
        <v>#DIV/0!</v>
      </c>
      <c r="J24" s="64" t="str">
        <f t="shared" ref="J24:J28" si="6">(G24+I24)/2</f>
        <v>#DIV/0!</v>
      </c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55.5" customHeight="1">
      <c r="A25" s="30" t="s">
        <v>51</v>
      </c>
      <c r="B25" s="31"/>
      <c r="C25" s="33"/>
      <c r="D25" s="33"/>
      <c r="E25" s="33"/>
      <c r="F25" s="33"/>
      <c r="G25" s="38" t="str">
        <f t="shared" si="4"/>
        <v>#DIV/0!</v>
      </c>
      <c r="H25" s="33"/>
      <c r="I25" s="38" t="str">
        <f t="shared" si="5"/>
        <v>#DIV/0!</v>
      </c>
      <c r="J25" s="64" t="str">
        <f t="shared" si="6"/>
        <v>#DIV/0!</v>
      </c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55.5" customHeight="1">
      <c r="A26" s="30" t="s">
        <v>53</v>
      </c>
      <c r="B26" s="31"/>
      <c r="C26" s="33"/>
      <c r="D26" s="33"/>
      <c r="E26" s="33"/>
      <c r="F26" s="33"/>
      <c r="G26" s="38" t="str">
        <f t="shared" si="4"/>
        <v>#DIV/0!</v>
      </c>
      <c r="H26" s="33"/>
      <c r="I26" s="38" t="str">
        <f t="shared" si="5"/>
        <v>#DIV/0!</v>
      </c>
      <c r="J26" s="64" t="str">
        <f t="shared" si="6"/>
        <v>#DIV/0!</v>
      </c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55.5" customHeight="1">
      <c r="A27" s="30" t="s">
        <v>55</v>
      </c>
      <c r="B27" s="31"/>
      <c r="C27" s="33"/>
      <c r="D27" s="33"/>
      <c r="E27" s="33"/>
      <c r="F27" s="33"/>
      <c r="G27" s="38" t="str">
        <f t="shared" si="4"/>
        <v>#DIV/0!</v>
      </c>
      <c r="H27" s="33"/>
      <c r="I27" s="38" t="str">
        <f t="shared" si="5"/>
        <v>#DIV/0!</v>
      </c>
      <c r="J27" s="64" t="str">
        <f t="shared" si="6"/>
        <v>#DIV/0!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55.5" customHeight="1">
      <c r="A28" s="30" t="s">
        <v>57</v>
      </c>
      <c r="B28" s="31"/>
      <c r="C28" s="33"/>
      <c r="D28" s="33"/>
      <c r="E28" s="33"/>
      <c r="F28" s="33"/>
      <c r="G28" s="38" t="str">
        <f t="shared" si="4"/>
        <v>#DIV/0!</v>
      </c>
      <c r="H28" s="33"/>
      <c r="I28" s="38" t="str">
        <f t="shared" si="5"/>
        <v>#DIV/0!</v>
      </c>
      <c r="J28" s="64" t="str">
        <f t="shared" si="6"/>
        <v>#DIV/0!</v>
      </c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55.5" customHeight="1">
      <c r="A29" s="40" t="s">
        <v>25</v>
      </c>
      <c r="B29" s="71" t="s">
        <v>26</v>
      </c>
      <c r="C29" s="70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63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5.5" customHeight="1">
      <c r="A30" s="30" t="s">
        <v>49</v>
      </c>
      <c r="B30" s="36" t="s">
        <v>59</v>
      </c>
      <c r="C30" s="33"/>
      <c r="D30" s="33"/>
      <c r="E30" s="33"/>
      <c r="F30" s="33"/>
      <c r="G30" s="35" t="str">
        <f t="shared" ref="G30:G34" si="7">(F30/D30)*C30</f>
        <v>#DIV/0!</v>
      </c>
      <c r="H30" s="33"/>
      <c r="I30" s="35" t="str">
        <f t="shared" ref="I30:I34" si="8">(H30/D30)*C30</f>
        <v>#DIV/0!</v>
      </c>
      <c r="J30" s="64" t="str">
        <f t="shared" ref="J30:J34" si="9">(G30+I30)/2</f>
        <v>#DIV/0!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55.5" customHeight="1">
      <c r="A31" s="30" t="s">
        <v>51</v>
      </c>
      <c r="B31" s="36"/>
      <c r="C31" s="33"/>
      <c r="D31" s="33"/>
      <c r="E31" s="33"/>
      <c r="F31" s="33"/>
      <c r="G31" s="38" t="str">
        <f t="shared" si="7"/>
        <v>#DIV/0!</v>
      </c>
      <c r="H31" s="33"/>
      <c r="I31" s="38" t="str">
        <f t="shared" si="8"/>
        <v>#DIV/0!</v>
      </c>
      <c r="J31" s="64" t="str">
        <f t="shared" si="9"/>
        <v>#DIV/0!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55.5" customHeight="1">
      <c r="A32" s="30" t="s">
        <v>53</v>
      </c>
      <c r="B32" s="36"/>
      <c r="C32" s="33"/>
      <c r="D32" s="33"/>
      <c r="E32" s="33"/>
      <c r="F32" s="33"/>
      <c r="G32" s="38" t="str">
        <f t="shared" si="7"/>
        <v>#DIV/0!</v>
      </c>
      <c r="H32" s="33"/>
      <c r="I32" s="38" t="str">
        <f t="shared" si="8"/>
        <v>#DIV/0!</v>
      </c>
      <c r="J32" s="64" t="str">
        <f t="shared" si="9"/>
        <v>#DIV/0!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55.5" customHeight="1">
      <c r="A33" s="30" t="s">
        <v>55</v>
      </c>
      <c r="B33" s="36"/>
      <c r="C33" s="33"/>
      <c r="D33" s="33"/>
      <c r="E33" s="33"/>
      <c r="F33" s="33"/>
      <c r="G33" s="38" t="str">
        <f t="shared" si="7"/>
        <v>#DIV/0!</v>
      </c>
      <c r="H33" s="33"/>
      <c r="I33" s="38" t="str">
        <f t="shared" si="8"/>
        <v>#DIV/0!</v>
      </c>
      <c r="J33" s="64" t="str">
        <f t="shared" si="9"/>
        <v>#DIV/0!</v>
      </c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55.5" customHeight="1">
      <c r="A34" s="30" t="s">
        <v>57</v>
      </c>
      <c r="B34" s="36"/>
      <c r="C34" s="33"/>
      <c r="D34" s="33"/>
      <c r="E34" s="33"/>
      <c r="F34" s="33"/>
      <c r="G34" s="38" t="str">
        <f t="shared" si="7"/>
        <v>#DIV/0!</v>
      </c>
      <c r="H34" s="33"/>
      <c r="I34" s="38" t="str">
        <f t="shared" si="8"/>
        <v>#DIV/0!</v>
      </c>
      <c r="J34" s="64" t="str">
        <f t="shared" si="9"/>
        <v>#DIV/0!</v>
      </c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42"/>
      <c r="C36" s="43"/>
      <c r="D36" s="44"/>
      <c r="E36" s="45"/>
      <c r="F36" s="43"/>
      <c r="G36" s="44"/>
      <c r="H36" s="45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6" t="s">
        <v>27</v>
      </c>
      <c r="C37" s="49" t="s">
        <v>28</v>
      </c>
      <c r="D37" s="3"/>
      <c r="E37" s="48"/>
      <c r="F37" s="49" t="s">
        <v>28</v>
      </c>
      <c r="G37" s="3"/>
      <c r="H37" s="48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6"/>
      <c r="C38" s="49"/>
      <c r="D38" s="3"/>
      <c r="E38" s="48"/>
      <c r="F38" s="49"/>
      <c r="G38" s="3"/>
      <c r="H38" s="48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6"/>
      <c r="C39" s="49"/>
      <c r="D39" s="37"/>
      <c r="E39" s="50"/>
      <c r="F39" s="51"/>
      <c r="G39" s="37"/>
      <c r="H39" s="50"/>
      <c r="I39" s="37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6"/>
      <c r="C40" s="49"/>
      <c r="D40" s="3"/>
      <c r="E40" s="48"/>
      <c r="F40" s="49"/>
      <c r="G40" s="3"/>
      <c r="H40" s="48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6" t="s">
        <v>29</v>
      </c>
      <c r="C41" s="47" t="s">
        <v>60</v>
      </c>
      <c r="D41" s="3"/>
      <c r="E41" s="48"/>
      <c r="F41" s="47" t="s">
        <v>61</v>
      </c>
      <c r="G41" s="3"/>
      <c r="H41" s="48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6" t="s">
        <v>32</v>
      </c>
      <c r="C42" s="47" t="s">
        <v>32</v>
      </c>
      <c r="D42" s="3"/>
      <c r="E42" s="48"/>
      <c r="F42" s="47" t="s">
        <v>32</v>
      </c>
      <c r="G42" s="3"/>
      <c r="H42" s="48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52"/>
      <c r="C43" s="53"/>
      <c r="D43" s="54"/>
      <c r="E43" s="55"/>
      <c r="F43" s="53"/>
      <c r="G43" s="54"/>
      <c r="H43" s="55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6" t="s">
        <v>33</v>
      </c>
      <c r="C45" s="57" t="s">
        <v>34</v>
      </c>
      <c r="D45" s="57" t="s">
        <v>35</v>
      </c>
      <c r="E45" s="57" t="s">
        <v>36</v>
      </c>
      <c r="F45" s="57" t="s">
        <v>37</v>
      </c>
      <c r="G45" s="57" t="s">
        <v>38</v>
      </c>
      <c r="H45" s="57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7"/>
      <c r="B46" s="58" t="s">
        <v>40</v>
      </c>
      <c r="C46" s="38">
        <f>'B1-KAI PPP1 PPK1'!C45</f>
        <v>0</v>
      </c>
      <c r="D46" s="38">
        <f>'B1-KAI PPP1 PPK1'!D45</f>
        <v>0</v>
      </c>
      <c r="E46" s="38">
        <f>G14+G23+G29</f>
        <v>0</v>
      </c>
      <c r="F46" s="38">
        <f>I14+I23+I29</f>
        <v>0</v>
      </c>
      <c r="G46" s="38">
        <f>'B1-KAI PPP3 PPK3'!G46</f>
        <v>0</v>
      </c>
      <c r="H46" s="38">
        <f>'B1-KAI PPP3 PPK3'!H46</f>
        <v>0</v>
      </c>
      <c r="I46" s="3"/>
      <c r="J46" s="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9.5" customHeight="1">
      <c r="A47" s="37"/>
      <c r="B47" s="58" t="s">
        <v>41</v>
      </c>
      <c r="C47" s="59">
        <f>AVERAGE(C46:D46)</f>
        <v>0</v>
      </c>
      <c r="D47" s="14"/>
      <c r="E47" s="59">
        <f>AVERAGE(E46:F46)</f>
        <v>0</v>
      </c>
      <c r="F47" s="14"/>
      <c r="G47" s="59">
        <f>'B1-KAI PPP3 PPK3'!G47:H47</f>
        <v>0</v>
      </c>
      <c r="H47" s="14"/>
      <c r="I47" s="3"/>
      <c r="J47" s="3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27.75" customHeight="1">
      <c r="A48" s="2"/>
      <c r="B48" s="58" t="s">
        <v>42</v>
      </c>
      <c r="C48" s="59" t="str">
        <f>AVERAGEIF(C47:H47,"&gt;0")*0.2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A22:J22"/>
    <mergeCell ref="C47:D47"/>
    <mergeCell ref="E47:F47"/>
    <mergeCell ref="G47:H47"/>
    <mergeCell ref="C48:H48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11"/>
    <col customWidth="1" min="2" max="2" width="49.89"/>
    <col customWidth="1" min="3" max="9" width="12.44"/>
    <col customWidth="1" hidden="1" min="10" max="10" width="17.44"/>
    <col customWidth="1" min="11" max="26" width="10.89"/>
  </cols>
  <sheetData>
    <row r="1" ht="12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 t="s">
        <v>2</v>
      </c>
      <c r="B5" s="5"/>
      <c r="C5" s="3"/>
      <c r="D5" s="6" t="s">
        <v>62</v>
      </c>
      <c r="E5" s="7"/>
      <c r="F5" s="8"/>
      <c r="G5" s="8"/>
      <c r="H5" s="9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.5" customHeight="1">
      <c r="A6" s="4"/>
      <c r="B6" s="2"/>
      <c r="C6" s="3"/>
      <c r="D6" s="6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 t="s">
        <v>4</v>
      </c>
      <c r="B7" s="5"/>
      <c r="C7" s="3"/>
      <c r="D7" s="6" t="s">
        <v>63</v>
      </c>
      <c r="E7" s="7"/>
      <c r="F7" s="8"/>
      <c r="G7" s="8"/>
      <c r="H7" s="9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4"/>
      <c r="B8" s="2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4" t="s">
        <v>6</v>
      </c>
      <c r="B9" s="5"/>
      <c r="C9" s="3"/>
      <c r="D9" s="6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7</v>
      </c>
      <c r="B11" s="11" t="s">
        <v>8</v>
      </c>
      <c r="C11" s="12" t="s">
        <v>45</v>
      </c>
      <c r="D11" s="13"/>
      <c r="E11" s="14"/>
      <c r="F11" s="15" t="s">
        <v>62</v>
      </c>
      <c r="G11" s="14"/>
      <c r="H11" s="15" t="s">
        <v>63</v>
      </c>
      <c r="I11" s="14"/>
      <c r="J11" s="11" t="s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0" customHeight="1">
      <c r="A12" s="16"/>
      <c r="B12" s="16"/>
      <c r="C12" s="17" t="s">
        <v>11</v>
      </c>
      <c r="D12" s="17" t="s">
        <v>12</v>
      </c>
      <c r="E12" s="17" t="s">
        <v>13</v>
      </c>
      <c r="F12" s="17" t="s">
        <v>13</v>
      </c>
      <c r="G12" s="17" t="s">
        <v>46</v>
      </c>
      <c r="H12" s="17" t="s">
        <v>13</v>
      </c>
      <c r="I12" s="17" t="s">
        <v>47</v>
      </c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60" t="s">
        <v>15</v>
      </c>
      <c r="B13" s="19"/>
      <c r="C13" s="19"/>
      <c r="D13" s="19"/>
      <c r="E13" s="19"/>
      <c r="F13" s="19"/>
      <c r="G13" s="19"/>
      <c r="H13" s="19"/>
      <c r="I13" s="19"/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7.75" customHeight="1">
      <c r="A14" s="21" t="s">
        <v>16</v>
      </c>
      <c r="B14" s="62" t="s">
        <v>48</v>
      </c>
      <c r="C14" s="23">
        <v>80.0</v>
      </c>
      <c r="D14" s="24"/>
      <c r="E14" s="25"/>
      <c r="F14" s="25"/>
      <c r="G14" s="26">
        <f>SUMIF(G15:G19,"&gt;0")</f>
        <v>0</v>
      </c>
      <c r="H14" s="27"/>
      <c r="I14" s="26">
        <f>SUMIF(I15:I19,"&gt;0")</f>
        <v>0</v>
      </c>
      <c r="J14" s="63" t="str">
        <f>SUM(J15:J19)</f>
        <v>#DIV/0!</v>
      </c>
      <c r="K14" s="29">
        <f>(G14+I14)/2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7.75" customHeight="1">
      <c r="A15" s="30" t="s">
        <v>49</v>
      </c>
      <c r="B15" s="31" t="s">
        <v>50</v>
      </c>
      <c r="C15" s="33"/>
      <c r="D15" s="33"/>
      <c r="E15" s="33"/>
      <c r="F15" s="3"/>
      <c r="G15" s="35">
        <v>0.0</v>
      </c>
      <c r="H15" s="33"/>
      <c r="I15" s="35">
        <v>0.0</v>
      </c>
      <c r="J15" s="64">
        <f t="shared" ref="J15:J19" si="1">(G15+I15)/2</f>
        <v>0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57.75" customHeight="1">
      <c r="A16" s="30" t="s">
        <v>51</v>
      </c>
      <c r="B16" s="31" t="s">
        <v>52</v>
      </c>
      <c r="C16" s="33"/>
      <c r="D16" s="33"/>
      <c r="E16" s="33"/>
      <c r="F16" s="33"/>
      <c r="G16" s="38" t="str">
        <f t="shared" ref="G16:G19" si="2">(F16/D16)*C16</f>
        <v>#DIV/0!</v>
      </c>
      <c r="H16" s="33"/>
      <c r="I16" s="38" t="str">
        <f t="shared" ref="I16:I19" si="3">(H16/D16)*C16</f>
        <v>#DIV/0!</v>
      </c>
      <c r="J16" s="59" t="str">
        <f t="shared" si="1"/>
        <v>#DIV/0!</v>
      </c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ht="57.75" customHeight="1">
      <c r="A17" s="30" t="s">
        <v>53</v>
      </c>
      <c r="B17" s="31" t="s">
        <v>54</v>
      </c>
      <c r="C17" s="33"/>
      <c r="D17" s="33"/>
      <c r="E17" s="33"/>
      <c r="F17" s="33"/>
      <c r="G17" s="38" t="str">
        <f t="shared" si="2"/>
        <v>#DIV/0!</v>
      </c>
      <c r="H17" s="33"/>
      <c r="I17" s="38" t="str">
        <f t="shared" si="3"/>
        <v>#DIV/0!</v>
      </c>
      <c r="J17" s="59" t="str">
        <f t="shared" si="1"/>
        <v>#DIV/0!</v>
      </c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57.75" customHeight="1">
      <c r="A18" s="30" t="s">
        <v>55</v>
      </c>
      <c r="B18" s="31" t="s">
        <v>56</v>
      </c>
      <c r="C18" s="33"/>
      <c r="D18" s="33"/>
      <c r="E18" s="33"/>
      <c r="F18" s="33"/>
      <c r="G18" s="38" t="str">
        <f t="shared" si="2"/>
        <v>#DIV/0!</v>
      </c>
      <c r="H18" s="33"/>
      <c r="I18" s="38" t="str">
        <f t="shared" si="3"/>
        <v>#DIV/0!</v>
      </c>
      <c r="J18" s="59" t="str">
        <f t="shared" si="1"/>
        <v>#DIV/0!</v>
      </c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57.75" customHeight="1">
      <c r="A19" s="30" t="s">
        <v>57</v>
      </c>
      <c r="B19" s="31" t="s">
        <v>58</v>
      </c>
      <c r="C19" s="33"/>
      <c r="D19" s="33"/>
      <c r="E19" s="33"/>
      <c r="F19" s="33"/>
      <c r="G19" s="65" t="str">
        <f t="shared" si="2"/>
        <v>#DIV/0!</v>
      </c>
      <c r="H19" s="33"/>
      <c r="I19" s="65" t="str">
        <f t="shared" si="3"/>
        <v>#DIV/0!</v>
      </c>
      <c r="J19" s="66" t="str">
        <f t="shared" si="1"/>
        <v>#DIV/0!</v>
      </c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15.75" customHeight="1">
      <c r="A20" s="11" t="s">
        <v>7</v>
      </c>
      <c r="B20" s="11" t="s">
        <v>8</v>
      </c>
      <c r="C20" s="12" t="s">
        <v>45</v>
      </c>
      <c r="D20" s="13"/>
      <c r="E20" s="14"/>
      <c r="F20" s="15" t="s">
        <v>62</v>
      </c>
      <c r="G20" s="14"/>
      <c r="H20" s="15" t="s">
        <v>63</v>
      </c>
      <c r="I20" s="14"/>
      <c r="J20" s="67" t="s">
        <v>10</v>
      </c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0" customHeight="1">
      <c r="A21" s="16"/>
      <c r="B21" s="16"/>
      <c r="C21" s="17" t="s">
        <v>11</v>
      </c>
      <c r="D21" s="17" t="s">
        <v>12</v>
      </c>
      <c r="E21" s="17" t="s">
        <v>13</v>
      </c>
      <c r="F21" s="17" t="s">
        <v>13</v>
      </c>
      <c r="G21" s="68" t="s">
        <v>46</v>
      </c>
      <c r="H21" s="17" t="s">
        <v>13</v>
      </c>
      <c r="I21" s="68" t="s">
        <v>47</v>
      </c>
      <c r="J21" s="69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9" t="s">
        <v>23</v>
      </c>
      <c r="B22" s="13"/>
      <c r="C22" s="13"/>
      <c r="D22" s="13"/>
      <c r="E22" s="13"/>
      <c r="F22" s="13"/>
      <c r="G22" s="13"/>
      <c r="H22" s="13"/>
      <c r="I22" s="13"/>
      <c r="J22" s="14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57.75" customHeight="1">
      <c r="A23" s="40" t="s">
        <v>16</v>
      </c>
      <c r="B23" s="22" t="s">
        <v>24</v>
      </c>
      <c r="C23" s="70"/>
      <c r="D23" s="24"/>
      <c r="E23" s="25"/>
      <c r="F23" s="25"/>
      <c r="G23" s="26">
        <f>SUMIF(G24:G28,"&gt;0")</f>
        <v>0</v>
      </c>
      <c r="H23" s="25"/>
      <c r="I23" s="26">
        <f>SUMIF(I24:I28,"&gt;0")</f>
        <v>0</v>
      </c>
      <c r="J23" s="63" t="str">
        <f>SUM(J24:J28)</f>
        <v>#DIV/0!</v>
      </c>
      <c r="K23" s="29">
        <f>(G23+I23)/2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7.75" customHeight="1">
      <c r="A24" s="30" t="s">
        <v>49</v>
      </c>
      <c r="B24" s="31"/>
      <c r="C24" s="33"/>
      <c r="D24" s="33"/>
      <c r="E24" s="33"/>
      <c r="F24" s="33"/>
      <c r="G24" s="35" t="str">
        <f>F24/D24*C24</f>
        <v>#DIV/0!</v>
      </c>
      <c r="H24" s="33"/>
      <c r="I24" s="35" t="str">
        <f>H24/D24*C24</f>
        <v>#DIV/0!</v>
      </c>
      <c r="J24" s="64" t="str">
        <f t="shared" ref="J24:J28" si="4">(G24+I24)/2</f>
        <v>#DIV/0!</v>
      </c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57.75" customHeight="1">
      <c r="A25" s="30" t="s">
        <v>51</v>
      </c>
      <c r="B25" s="31"/>
      <c r="C25" s="33"/>
      <c r="D25" s="33"/>
      <c r="E25" s="33"/>
      <c r="F25" s="33"/>
      <c r="G25" s="38" t="str">
        <f t="shared" ref="G25:G28" si="5">(F25/D25)*C25</f>
        <v>#DIV/0!</v>
      </c>
      <c r="H25" s="33"/>
      <c r="I25" s="38" t="str">
        <f t="shared" ref="I25:I28" si="6">(H25/D25)*C25</f>
        <v>#DIV/0!</v>
      </c>
      <c r="J25" s="64" t="str">
        <f t="shared" si="4"/>
        <v>#DIV/0!</v>
      </c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57.75" customHeight="1">
      <c r="A26" s="30" t="s">
        <v>53</v>
      </c>
      <c r="B26" s="31"/>
      <c r="C26" s="33"/>
      <c r="D26" s="33"/>
      <c r="E26" s="33"/>
      <c r="F26" s="33"/>
      <c r="G26" s="38" t="str">
        <f t="shared" si="5"/>
        <v>#DIV/0!</v>
      </c>
      <c r="H26" s="33"/>
      <c r="I26" s="38" t="str">
        <f t="shared" si="6"/>
        <v>#DIV/0!</v>
      </c>
      <c r="J26" s="64" t="str">
        <f t="shared" si="4"/>
        <v>#DIV/0!</v>
      </c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57.75" customHeight="1">
      <c r="A27" s="30" t="s">
        <v>55</v>
      </c>
      <c r="B27" s="31"/>
      <c r="C27" s="33"/>
      <c r="D27" s="33"/>
      <c r="E27" s="33"/>
      <c r="F27" s="33"/>
      <c r="G27" s="38" t="str">
        <f t="shared" si="5"/>
        <v>#DIV/0!</v>
      </c>
      <c r="H27" s="33"/>
      <c r="I27" s="38" t="str">
        <f t="shared" si="6"/>
        <v>#DIV/0!</v>
      </c>
      <c r="J27" s="64" t="str">
        <f t="shared" si="4"/>
        <v>#DIV/0!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57.75" customHeight="1">
      <c r="A28" s="30" t="s">
        <v>57</v>
      </c>
      <c r="B28" s="31"/>
      <c r="C28" s="33"/>
      <c r="D28" s="33"/>
      <c r="E28" s="33"/>
      <c r="F28" s="33"/>
      <c r="G28" s="38" t="str">
        <f t="shared" si="5"/>
        <v>#DIV/0!</v>
      </c>
      <c r="H28" s="33"/>
      <c r="I28" s="38" t="str">
        <f t="shared" si="6"/>
        <v>#DIV/0!</v>
      </c>
      <c r="J28" s="64" t="str">
        <f t="shared" si="4"/>
        <v>#DIV/0!</v>
      </c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57.75" customHeight="1">
      <c r="A29" s="40" t="s">
        <v>25</v>
      </c>
      <c r="B29" s="71" t="s">
        <v>26</v>
      </c>
      <c r="C29" s="70"/>
      <c r="D29" s="24"/>
      <c r="E29" s="25"/>
      <c r="F29" s="25"/>
      <c r="G29" s="26">
        <f>SUMIF(G30:G34,"&gt;0")</f>
        <v>0</v>
      </c>
      <c r="H29" s="25"/>
      <c r="I29" s="26">
        <f>SUMIF(I30:I34,"&gt;0")</f>
        <v>0</v>
      </c>
      <c r="J29" s="63" t="str">
        <f>SUM(J30:J34)</f>
        <v>#DIV/0!</v>
      </c>
      <c r="K29" s="29">
        <f>(G29+I29)/2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7.75" customHeight="1">
      <c r="A30" s="30" t="s">
        <v>49</v>
      </c>
      <c r="B30" s="36"/>
      <c r="C30" s="33"/>
      <c r="D30" s="33"/>
      <c r="E30" s="33"/>
      <c r="F30" s="33"/>
      <c r="G30" s="35" t="str">
        <f t="shared" ref="G30:G34" si="7">(F30/D30)*C30</f>
        <v>#DIV/0!</v>
      </c>
      <c r="H30" s="33"/>
      <c r="I30" s="35" t="str">
        <f t="shared" ref="I30:I34" si="8">(H30/D30)*C30</f>
        <v>#DIV/0!</v>
      </c>
      <c r="J30" s="64" t="str">
        <f t="shared" ref="J30:J34" si="9">(G30+I30)/2</f>
        <v>#DIV/0!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57.75" customHeight="1">
      <c r="A31" s="30" t="s">
        <v>51</v>
      </c>
      <c r="B31" s="36"/>
      <c r="C31" s="33"/>
      <c r="D31" s="33"/>
      <c r="E31" s="33"/>
      <c r="F31" s="33"/>
      <c r="G31" s="38" t="str">
        <f t="shared" si="7"/>
        <v>#DIV/0!</v>
      </c>
      <c r="H31" s="33"/>
      <c r="I31" s="38" t="str">
        <f t="shared" si="8"/>
        <v>#DIV/0!</v>
      </c>
      <c r="J31" s="64" t="str">
        <f t="shared" si="9"/>
        <v>#DIV/0!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57.75" customHeight="1">
      <c r="A32" s="30" t="s">
        <v>53</v>
      </c>
      <c r="B32" s="36"/>
      <c r="C32" s="33"/>
      <c r="D32" s="33"/>
      <c r="E32" s="33"/>
      <c r="F32" s="33"/>
      <c r="G32" s="38" t="str">
        <f t="shared" si="7"/>
        <v>#DIV/0!</v>
      </c>
      <c r="H32" s="33"/>
      <c r="I32" s="38" t="str">
        <f t="shared" si="8"/>
        <v>#DIV/0!</v>
      </c>
      <c r="J32" s="64" t="str">
        <f t="shared" si="9"/>
        <v>#DIV/0!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57.75" customHeight="1">
      <c r="A33" s="30" t="s">
        <v>55</v>
      </c>
      <c r="B33" s="36"/>
      <c r="C33" s="33"/>
      <c r="D33" s="33"/>
      <c r="E33" s="33"/>
      <c r="F33" s="33"/>
      <c r="G33" s="38" t="str">
        <f t="shared" si="7"/>
        <v>#DIV/0!</v>
      </c>
      <c r="H33" s="33"/>
      <c r="I33" s="38" t="str">
        <f t="shared" si="8"/>
        <v>#DIV/0!</v>
      </c>
      <c r="J33" s="64" t="str">
        <f t="shared" si="9"/>
        <v>#DIV/0!</v>
      </c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57.75" customHeight="1">
      <c r="A34" s="30" t="s">
        <v>57</v>
      </c>
      <c r="B34" s="36"/>
      <c r="C34" s="33"/>
      <c r="D34" s="33"/>
      <c r="E34" s="33"/>
      <c r="F34" s="33"/>
      <c r="G34" s="38" t="str">
        <f t="shared" si="7"/>
        <v>#DIV/0!</v>
      </c>
      <c r="H34" s="33"/>
      <c r="I34" s="38" t="str">
        <f t="shared" si="8"/>
        <v>#DIV/0!</v>
      </c>
      <c r="J34" s="64" t="str">
        <f t="shared" si="9"/>
        <v>#DIV/0!</v>
      </c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2.0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2"/>
      <c r="B36" s="42"/>
      <c r="C36" s="43"/>
      <c r="D36" s="44"/>
      <c r="E36" s="45"/>
      <c r="F36" s="43"/>
      <c r="G36" s="44"/>
      <c r="H36" s="45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46" t="s">
        <v>27</v>
      </c>
      <c r="C37" s="49" t="s">
        <v>28</v>
      </c>
      <c r="D37" s="3"/>
      <c r="E37" s="48"/>
      <c r="F37" s="49" t="s">
        <v>28</v>
      </c>
      <c r="G37" s="3"/>
      <c r="H37" s="48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0" customHeight="1">
      <c r="A38" s="2"/>
      <c r="B38" s="46"/>
      <c r="C38" s="49"/>
      <c r="D38" s="3"/>
      <c r="E38" s="48"/>
      <c r="F38" s="49"/>
      <c r="G38" s="3"/>
      <c r="H38" s="48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0" customHeight="1">
      <c r="A39" s="2"/>
      <c r="B39" s="46"/>
      <c r="C39" s="49"/>
      <c r="D39" s="37"/>
      <c r="E39" s="50"/>
      <c r="F39" s="51"/>
      <c r="G39" s="37"/>
      <c r="H39" s="50"/>
      <c r="I39" s="37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0" customHeight="1">
      <c r="A40" s="2"/>
      <c r="B40" s="46"/>
      <c r="C40" s="49"/>
      <c r="D40" s="3"/>
      <c r="E40" s="48"/>
      <c r="F40" s="49"/>
      <c r="G40" s="3"/>
      <c r="H40" s="48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46" t="s">
        <v>29</v>
      </c>
      <c r="C41" s="47" t="s">
        <v>64</v>
      </c>
      <c r="D41" s="3"/>
      <c r="E41" s="48"/>
      <c r="F41" s="47" t="s">
        <v>65</v>
      </c>
      <c r="G41" s="3"/>
      <c r="H41" s="48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0" customHeight="1">
      <c r="A42" s="2"/>
      <c r="B42" s="46" t="s">
        <v>32</v>
      </c>
      <c r="C42" s="47" t="s">
        <v>32</v>
      </c>
      <c r="D42" s="3"/>
      <c r="E42" s="48"/>
      <c r="F42" s="47" t="s">
        <v>32</v>
      </c>
      <c r="G42" s="3"/>
      <c r="H42" s="48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0" customHeight="1">
      <c r="A43" s="2"/>
      <c r="B43" s="52"/>
      <c r="C43" s="53"/>
      <c r="D43" s="54"/>
      <c r="E43" s="55"/>
      <c r="F43" s="53"/>
      <c r="G43" s="54"/>
      <c r="H43" s="55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0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56" t="s">
        <v>33</v>
      </c>
      <c r="C45" s="57" t="s">
        <v>34</v>
      </c>
      <c r="D45" s="57" t="s">
        <v>35</v>
      </c>
      <c r="E45" s="57" t="s">
        <v>36</v>
      </c>
      <c r="F45" s="57" t="s">
        <v>37</v>
      </c>
      <c r="G45" s="57" t="s">
        <v>38</v>
      </c>
      <c r="H45" s="57" t="s">
        <v>39</v>
      </c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37"/>
      <c r="B46" s="58" t="s">
        <v>40</v>
      </c>
      <c r="C46" s="38">
        <f>'B1-KAI PPP1 PPK1'!C45</f>
        <v>0</v>
      </c>
      <c r="D46" s="38">
        <f>'B1-KAI PPP1 PPK1'!D45</f>
        <v>0</v>
      </c>
      <c r="E46" s="38">
        <f>'B1-KAI PPP2 PPK2'!E46</f>
        <v>0</v>
      </c>
      <c r="F46" s="38">
        <f>'B1-KAI PPP2 PPK2'!F46</f>
        <v>0</v>
      </c>
      <c r="G46" s="38">
        <f>G29+G23+G14</f>
        <v>0</v>
      </c>
      <c r="H46" s="38">
        <f>I29+I23+I14</f>
        <v>0</v>
      </c>
      <c r="I46" s="3"/>
      <c r="J46" s="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9.5" customHeight="1">
      <c r="A47" s="37"/>
      <c r="B47" s="58" t="s">
        <v>41</v>
      </c>
      <c r="C47" s="59">
        <f>(C46+D46)/2</f>
        <v>0</v>
      </c>
      <c r="D47" s="14"/>
      <c r="E47" s="59">
        <f>AVERAGE(E46:F46)</f>
        <v>0</v>
      </c>
      <c r="F47" s="14"/>
      <c r="G47" s="59">
        <f>G46:H46</f>
        <v>0</v>
      </c>
      <c r="H47" s="14"/>
      <c r="I47" s="3"/>
      <c r="J47" s="3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27.75" customHeight="1">
      <c r="A48" s="2"/>
      <c r="B48" s="58" t="s">
        <v>42</v>
      </c>
      <c r="C48" s="59" t="str">
        <f>AVERAGEIF(C47:H47,"&gt;0")*0.2</f>
        <v>#DIV/0!</v>
      </c>
      <c r="D48" s="13"/>
      <c r="E48" s="13"/>
      <c r="F48" s="13"/>
      <c r="G48" s="13"/>
      <c r="H48" s="14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0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0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0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0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0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0" customHeight="1">
      <c r="A54" s="2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0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0" customHeight="1">
      <c r="A56" s="2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0" customHeight="1">
      <c r="A57" s="2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0" customHeight="1">
      <c r="A58" s="2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0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0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0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0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0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0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0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0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0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mergeCells count="20">
    <mergeCell ref="A2:J2"/>
    <mergeCell ref="A3:J3"/>
    <mergeCell ref="A11:A12"/>
    <mergeCell ref="B11:B12"/>
    <mergeCell ref="F11:G11"/>
    <mergeCell ref="H11:I11"/>
    <mergeCell ref="J11:J12"/>
    <mergeCell ref="C20:E20"/>
    <mergeCell ref="A22:J22"/>
    <mergeCell ref="C47:D47"/>
    <mergeCell ref="E47:F47"/>
    <mergeCell ref="G47:H47"/>
    <mergeCell ref="C48:H48"/>
    <mergeCell ref="C11:E11"/>
    <mergeCell ref="A13:J13"/>
    <mergeCell ref="A20:A21"/>
    <mergeCell ref="B20:B21"/>
    <mergeCell ref="F20:G20"/>
    <mergeCell ref="H20:I20"/>
    <mergeCell ref="J20:J21"/>
  </mergeCells>
  <printOptions/>
  <pageMargins bottom="0.75" footer="0.0" header="0.0" left="0.7" right="0.7" top="0.75"/>
  <pageSetup paperSize="9" orientation="portrait"/>
  <rowBreaks count="1" manualBreakCount="1">
    <brk id="19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2019-01-28T09:10:29Z</dcterms:created>
  <dc:creator>Microsoft Office User</dc:creator>
</cp:coreProperties>
</file>